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435"/>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52511"/>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8" i="1" l="1"/>
  <c r="C11" i="1"/>
  <c r="C7" i="1"/>
  <c r="C10" i="1"/>
  <c r="C9" i="1"/>
  <c r="C6" i="1"/>
  <c r="D5" i="1"/>
  <c r="D8" i="1" l="1"/>
  <c r="D11" i="1"/>
  <c r="D7" i="1"/>
  <c r="D10" i="1"/>
  <c r="D9" i="1"/>
  <c r="D6" i="1"/>
  <c r="E5" i="1"/>
  <c r="E10" i="1" l="1"/>
  <c r="E9" i="1"/>
  <c r="E8" i="1"/>
  <c r="E11" i="1"/>
  <c r="E7" i="1"/>
  <c r="F5" i="1"/>
  <c r="E6" i="1"/>
  <c r="F8" i="1" l="1"/>
  <c r="F11" i="1"/>
  <c r="F7" i="1"/>
  <c r="F10" i="1"/>
  <c r="F9" i="1"/>
  <c r="G5" i="1"/>
  <c r="F6" i="1"/>
  <c r="G8" i="1" l="1"/>
  <c r="G11" i="1"/>
  <c r="G10" i="1"/>
  <c r="G9" i="1"/>
  <c r="G7" i="1"/>
  <c r="G6" i="1"/>
  <c r="H5" i="1"/>
  <c r="H10" i="1" l="1"/>
  <c r="H9" i="1"/>
  <c r="H8" i="1"/>
  <c r="H11" i="1"/>
  <c r="H7" i="1"/>
  <c r="H6" i="1"/>
  <c r="I5" i="1"/>
  <c r="I10" i="1" l="1"/>
  <c r="I8" i="1"/>
  <c r="I11" i="1"/>
  <c r="I9" i="1"/>
  <c r="I7" i="1"/>
  <c r="I6"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<sst xmlns="http://schemas.openxmlformats.org/spreadsheetml/2006/main" count="35" uniqueCount="26">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</sst>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skSchedule" displayName="TaskSchedule" ref="B6:I11" headerRowCount="0" totalsRowShown="0" headerRowCellStyle="Normal" dataCellStyle="Normal">
  <tableColumns count="8">
    <tableColumn id="1" name="Column1" dataCellStyle="Normal"/>
    <tableColumn id="2" name="Column2" dataDxfId="0" dataCellStyle="Normal">
      <calculatedColumnFormula>IFERROR(INDEX(TaskList[],MATCH(C$5&amp;$B6,TaskList[Match Data],0),3),"")</calculatedColumnFormula>
    </tableColumn>
    <tableColumn id="3" name="Column3" dataCellStyle="Normal">
      <calculatedColumnFormula>IFERROR(INDEX(TaskList[],MATCH(D$5&amp;$B6,TaskList[Match Data],0),3),"")</calculatedColumnFormula>
    </tableColumn>
    <tableColumn id="4" name="Column4" dataCellStyle="Normal">
      <calculatedColumnFormula>IFERROR(INDEX(TaskList[],MATCH(E$5&amp;$B6,TaskList[Match Data],0),3),"")</calculatedColumnFormula>
    </tableColumn>
    <tableColumn id="5" name="Column5" dataCellStyle="Normal">
      <calculatedColumnFormula>IFERROR(INDEX(TaskList[],MATCH(F$5&amp;$B6,TaskList[Match Data],0),3),"")</calculatedColumnFormula>
    </tableColumn>
    <tableColumn id="6" name="Column6" dataCellStyle="Normal">
      <calculatedColumnFormula>IFERROR(INDEX(TaskList[],MATCH(G$5&amp;$B6,TaskList[Match Data],0),3),"")</calculatedColumnFormula>
    </tableColumn>
    <tableColumn id="7" name="Column7" dataCellStyle="Normal">
      <calculatedColumnFormula>IFERROR(INDEX(TaskList[],MATCH(H$5&amp;$B6,TaskList[Match Data],0),3),"")</calculatedColumnFormula>
    </tableColumn>
    <tableColumn id="8"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5" t="s">
        <v>23</v>
      </c>
    </row>
    <row r="2" spans="2:9" ht="50.1" customHeight="1" thickBot="1" x14ac:dyDescent="0.3">
      <c r="B2" s="2" t="s">
        <v>22</v>
      </c>
    </row>
    <row r="3" spans="2:9" ht="50.1" customHeight="1" thickBot="1" x14ac:dyDescent="0.3">
      <c r="B3" s="6" t="s">
        <v>0</v>
      </c>
      <c r="H3" s="7" t="s">
        <v>1</v>
      </c>
      <c r="I3" s="3">
        <f ca="1">TODAY()</f>
        <v>43848</v>
      </c>
    </row>
    <row r="4" spans="2:9" ht="30" customHeight="1" x14ac:dyDescent="0.25">
      <c r="B4" s="9" t="s">
        <v>25</v>
      </c>
      <c r="C4" s="9" t="str">
        <f ca="1">TEXT(WEEKDAY(StartDate),"aaaa")</f>
        <v>Saturday</v>
      </c>
      <c r="D4" s="9" t="str">
        <f ca="1">TEXT(WEEKDAY(StartDate)+1,"aaaa")</f>
        <v>Sunday</v>
      </c>
      <c r="E4" s="9" t="str">
        <f ca="1">TEXT(WEEKDAY(StartDate)+2,"aaaa")</f>
        <v>Monday</v>
      </c>
      <c r="F4" s="9" t="str">
        <f ca="1">TEXT(WEEKDAY(StartDate)+3,"aaaa")</f>
        <v>Tuesday</v>
      </c>
      <c r="G4" s="9" t="str">
        <f ca="1">TEXT(WEEKDAY(StartDate)+4,"aaaa")</f>
        <v>Wednesday</v>
      </c>
      <c r="H4" s="9" t="str">
        <f ca="1">TEXT(WEEKDAY(StartDate)+5,"aaaa")</f>
        <v>Thursday</v>
      </c>
      <c r="I4" s="9" t="str">
        <f ca="1">TEXT(WEEKDAY(StartDate)+6,"aaaa")</f>
        <v>Friday</v>
      </c>
    </row>
    <row r="5" spans="2:9" ht="30" customHeight="1" x14ac:dyDescent="0.25">
      <c r="B5" s="8">
        <f ca="1">YEAR(StartDate)</f>
        <v>2020</v>
      </c>
      <c r="C5" s="4">
        <f ca="1">StartDate</f>
        <v>43848</v>
      </c>
      <c r="D5" s="4">
        <f ca="1">C5+1</f>
        <v>43849</v>
      </c>
      <c r="E5" s="4">
        <f t="shared" ref="E5:I5" ca="1" si="0">D5+1</f>
        <v>43850</v>
      </c>
      <c r="F5" s="4">
        <f t="shared" ca="1" si="0"/>
        <v>43851</v>
      </c>
      <c r="G5" s="4">
        <f t="shared" ca="1" si="0"/>
        <v>43852</v>
      </c>
      <c r="H5" s="4">
        <f t="shared" ca="1" si="0"/>
        <v>43853</v>
      </c>
      <c r="I5" s="4">
        <f t="shared" ca="1" si="0"/>
        <v>43854</v>
      </c>
    </row>
    <row r="6" spans="2:9" ht="60" customHeight="1" x14ac:dyDescent="0.25">
      <c r="B6" s="1" t="s">
        <v>2</v>
      </c>
      <c r="C6" s="1" t="str">
        <f ca="1">IFERROR(INDEX(TaskList[],MATCH(C$5&amp;$B6,TaskList[Match Data],0),3),"")</f>
        <v/>
      </c>
      <c r="D6" s="1" t="str">
        <f ca="1">IFERROR(INDEX(TaskList[],MATCH(D$5&amp;$B6,TaskList[Match Data],0),3),"")</f>
        <v/>
      </c>
      <c r="E6" s="1" t="str">
        <f ca="1">IFERROR(INDEX(TaskList[],MATCH(E$5&amp;$B6,TaskList[Match Data],0),3),"")</f>
        <v/>
      </c>
      <c r="F6" s="1" t="str">
        <f ca="1">IFERROR(INDEX(TaskList[],MATCH(F$5&amp;$B6,TaskList[Match Data],0),3),"")</f>
        <v/>
      </c>
      <c r="G6" s="1" t="str">
        <f ca="1">IFERROR(INDEX(TaskList[],MATCH(G$5&amp;$B6,TaskList[Match Data],0),3),"")</f>
        <v/>
      </c>
      <c r="H6" s="1" t="str">
        <f ca="1">IFERROR(INDEX(TaskList[],MATCH(H$5&amp;$B6,TaskList[Match Data],0),3),"")</f>
        <v/>
      </c>
      <c r="I6" s="1" t="str">
        <f ca="1">IFERROR(INDEX(TaskList[],MATCH(I$5&amp;$B6,TaskList[Match Data],0),3),"")</f>
        <v>Outline Essay</v>
      </c>
    </row>
    <row r="7" spans="2:9" ht="60" customHeight="1" x14ac:dyDescent="0.25">
      <c r="B7" s="1" t="s">
        <v>3</v>
      </c>
      <c r="C7" s="1" t="str">
        <f ca="1">IFERROR(INDEX(TaskList[],MATCH(C$5&amp;$B7,TaskList[Match Data],0),3),"")</f>
        <v/>
      </c>
      <c r="D7" s="1" t="str">
        <f ca="1">IFERROR(INDEX(TaskList[],MATCH(D$5&amp;$B7,TaskList[Match Data],0),3),"")</f>
        <v/>
      </c>
      <c r="E7" s="1" t="str">
        <f ca="1">IFERROR(INDEX(TaskList[],MATCH(E$5&amp;$B7,TaskList[Match Data],0),3),"")</f>
        <v>Prep for Lab</v>
      </c>
      <c r="F7" s="1" t="str">
        <f ca="1">IFERROR(INDEX(TaskList[],MATCH(F$5&amp;$B7,TaskList[Match Data],0),3),"")</f>
        <v/>
      </c>
      <c r="G7" s="1" t="str">
        <f ca="1">IFERROR(INDEX(TaskList[],MATCH(G$5&amp;$B7,TaskList[Match Data],0),3),"")</f>
        <v/>
      </c>
      <c r="H7" s="1" t="str">
        <f ca="1">IFERROR(INDEX(TaskList[],MATCH(H$5&amp;$B7,TaskList[Match Data],0),3),"")</f>
        <v/>
      </c>
      <c r="I7" s="1" t="str">
        <f ca="1">IFERROR(INDEX(TaskList[],MATCH(I$5&amp;$B7,TaskList[Match Data],0),3),"")</f>
        <v/>
      </c>
    </row>
    <row r="8" spans="2:9" ht="60" customHeight="1" x14ac:dyDescent="0.25">
      <c r="B8" s="1" t="s">
        <v>4</v>
      </c>
      <c r="C8" s="1" t="str">
        <f ca="1">IFERROR(INDEX(TaskList[],MATCH(C$5&amp;$B8,TaskList[Match Data],0),3),"")</f>
        <v/>
      </c>
      <c r="D8" s="1" t="str">
        <f ca="1">IFERROR(INDEX(TaskList[],MATCH(D$5&amp;$B8,TaskList[Match Data],0),3),"")</f>
        <v>Worksheet 56 (odd only) and study for test on Thursday</v>
      </c>
      <c r="E8" s="1" t="str">
        <f ca="1">IFERROR(INDEX(TaskList[],MATCH(E$5&amp;$B8,TaskList[Match Data],0),3),"")</f>
        <v/>
      </c>
      <c r="F8" s="1" t="str">
        <f ca="1">IFERROR(INDEX(TaskList[],MATCH(F$5&amp;$B8,TaskList[Match Data],0),3),"")</f>
        <v/>
      </c>
      <c r="G8" s="1" t="str">
        <f ca="1">IFERROR(INDEX(TaskList[],MATCH(G$5&amp;$B8,TaskList[Match Data],0),3),"")</f>
        <v/>
      </c>
      <c r="H8" s="1" t="str">
        <f ca="1">IFERROR(INDEX(TaskList[],MATCH(H$5&amp;$B8,TaskList[Match Data],0),3),"")</f>
        <v/>
      </c>
      <c r="I8" s="1" t="str">
        <f ca="1">IFERROR(INDEX(TaskList[],MATCH(I$5&amp;$B8,TaskList[Match Data],0),3),"")</f>
        <v/>
      </c>
    </row>
    <row r="9" spans="2:9" ht="60" customHeight="1" x14ac:dyDescent="0.25">
      <c r="B9" s="1" t="s">
        <v>5</v>
      </c>
      <c r="C9" s="1" t="str">
        <f ca="1">IFERROR(INDEX(TaskList[],MATCH(C$5&amp;$B9,TaskList[Match Data],0),3),"")</f>
        <v/>
      </c>
      <c r="D9" s="1" t="str">
        <f ca="1">IFERROR(INDEX(TaskList[],MATCH(D$5&amp;$B9,TaskList[Match Data],0),3),"")</f>
        <v/>
      </c>
      <c r="E9" s="1" t="str">
        <f ca="1">IFERROR(INDEX(TaskList[],MATCH(E$5&amp;$B9,TaskList[Match Data],0),3),"")</f>
        <v/>
      </c>
      <c r="F9" s="1" t="str">
        <f ca="1">IFERROR(INDEX(TaskList[],MATCH(F$5&amp;$B9,TaskList[Match Data],0),3),"")</f>
        <v/>
      </c>
      <c r="G9" s="1" t="str">
        <f ca="1">IFERROR(INDEX(TaskList[],MATCH(G$5&amp;$B9,TaskList[Match Data],0),3),"")</f>
        <v>Pages 78 - 88 &amp; outline chapter 4</v>
      </c>
      <c r="H9" s="1" t="str">
        <f ca="1">IFERROR(INDEX(TaskList[],MATCH(H$5&amp;$B9,TaskList[Match Data],0),3),"")</f>
        <v/>
      </c>
      <c r="I9" s="1" t="str">
        <f ca="1">IFERROR(INDEX(TaskList[],MATCH(I$5&amp;$B9,TaskList[Match Data],0),3),"")</f>
        <v/>
      </c>
    </row>
    <row r="10" spans="2:9" ht="60" customHeight="1" x14ac:dyDescent="0.25">
      <c r="B10" s="1" t="s">
        <v>6</v>
      </c>
      <c r="C10" s="1" t="str">
        <f ca="1">IFERROR(INDEX(TaskList[],MATCH(C$5&amp;$B10,TaskList[Match Data],0),3),"")</f>
        <v>Page 90 &amp; review chapter 5 for test on Friday</v>
      </c>
      <c r="D10" s="1" t="str">
        <f ca="1">IFERROR(INDEX(TaskList[],MATCH(D$5&amp;$B10,TaskList[Match Data],0),3),"")</f>
        <v/>
      </c>
      <c r="E10" s="1" t="str">
        <f ca="1">IFERROR(INDEX(TaskList[],MATCH(E$5&amp;$B10,TaskList[Match Data],0),3),"")</f>
        <v/>
      </c>
      <c r="F10" s="1" t="str">
        <f ca="1">IFERROR(INDEX(TaskList[],MATCH(F$5&amp;$B10,TaskList[Match Data],0),3),"")</f>
        <v>Chapter 5 - 8 test</v>
      </c>
      <c r="G10" s="1" t="str">
        <f ca="1">IFERROR(INDEX(TaskList[],MATCH(G$5&amp;$B10,TaskList[Match Data],0),3),"")</f>
        <v>Study for test</v>
      </c>
      <c r="H10" s="1" t="str">
        <f ca="1">IFERROR(INDEX(TaskList[],MATCH(H$5&amp;$B10,TaskList[Match Data],0),3),"")</f>
        <v/>
      </c>
      <c r="I10" s="1" t="str">
        <f ca="1">IFERROR(INDEX(TaskList[],MATCH(I$5&amp;$B10,TaskList[Match Data],0),3),"")</f>
        <v/>
      </c>
    </row>
    <row r="11" spans="2:9" ht="60" customHeight="1" x14ac:dyDescent="0.25">
      <c r="B11" s="1" t="s">
        <v>7</v>
      </c>
      <c r="C11" s="1" t="str">
        <f ca="1">IFERROR(INDEX(TaskList[],MATCH(C$5&amp;$B11,TaskList[Match Data],0),3),"")</f>
        <v/>
      </c>
      <c r="D11" s="1" t="str">
        <f ca="1">IFERROR(INDEX(TaskList[],MATCH(D$5&amp;$B11,TaskList[Match Data],0),3),"")</f>
        <v/>
      </c>
      <c r="E11" s="1" t="str">
        <f ca="1">IFERROR(INDEX(TaskList[],MATCH(E$5&amp;$B11,TaskList[Match Data],0),3),"")</f>
        <v/>
      </c>
      <c r="F11" s="1" t="str">
        <f ca="1">IFERROR(INDEX(TaskList[],MATCH(F$5&amp;$B11,TaskList[Match Data],0),3),"")</f>
        <v/>
      </c>
      <c r="G11" s="1" t="str">
        <f ca="1">IFERROR(INDEX(TaskList[],MATCH(G$5&amp;$B11,TaskList[Match Data],0),3),"")</f>
        <v/>
      </c>
      <c r="H11" s="1" t="str">
        <f ca="1">IFERROR(INDEX(TaskList[],MATCH(H$5&amp;$B11,TaskList[Match Data],0),3),"")</f>
        <v>Clean room for inspection</v>
      </c>
      <c r="I11" s="1"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5" t="s">
        <v>24</v>
      </c>
    </row>
    <row r="2" spans="2:5" ht="50.1" customHeight="1" x14ac:dyDescent="0.25">
      <c r="B2" s="6" t="s">
        <v>8</v>
      </c>
    </row>
    <row r="3" spans="2:5" ht="30" customHeight="1" x14ac:dyDescent="0.25">
      <c r="B3" s="9" t="s">
        <v>9</v>
      </c>
      <c r="C3" s="9" t="s">
        <v>10</v>
      </c>
      <c r="D3" s="9" t="s">
        <v>11</v>
      </c>
      <c r="E3" s="9" t="s">
        <v>12</v>
      </c>
    </row>
    <row r="4" spans="2:5" ht="30" customHeight="1" x14ac:dyDescent="0.25">
      <c r="B4" s="10">
        <f ca="1">TODAY()</f>
        <v>43848</v>
      </c>
      <c r="C4" s="1" t="s">
        <v>6</v>
      </c>
      <c r="D4" s="1" t="s">
        <v>13</v>
      </c>
      <c r="E4" s="11" t="str">
        <f ca="1">TaskList[[#This Row],[Date]]&amp;TaskList[[#This Row],[Class]]</f>
        <v>43848HIS 101</v>
      </c>
    </row>
    <row r="5" spans="2:5" ht="30" customHeight="1" x14ac:dyDescent="0.25">
      <c r="B5" s="10">
        <f ca="1">TODAY()+1</f>
        <v>43849</v>
      </c>
      <c r="C5" s="1" t="s">
        <v>4</v>
      </c>
      <c r="D5" s="1" t="s">
        <v>14</v>
      </c>
      <c r="E5" s="11" t="str">
        <f ca="1">TaskList[[#This Row],[Date]]&amp;TaskList[[#This Row],[Class]]</f>
        <v>43849MTH 101</v>
      </c>
    </row>
    <row r="6" spans="2:5" ht="30" customHeight="1" x14ac:dyDescent="0.25">
      <c r="B6" s="10">
        <f ca="1">TODAY()+2</f>
        <v>43850</v>
      </c>
      <c r="C6" s="1" t="s">
        <v>3</v>
      </c>
      <c r="D6" s="1" t="s">
        <v>15</v>
      </c>
      <c r="E6" s="11" t="str">
        <f ca="1">TaskList[[#This Row],[Date]]&amp;TaskList[[#This Row],[Class]]</f>
        <v>43850ART 101</v>
      </c>
    </row>
    <row r="7" spans="2:5" ht="30" customHeight="1" x14ac:dyDescent="0.25">
      <c r="B7" s="10">
        <f ca="1">TODAY()+3</f>
        <v>43851</v>
      </c>
      <c r="C7" s="1" t="s">
        <v>6</v>
      </c>
      <c r="D7" s="1" t="s">
        <v>16</v>
      </c>
      <c r="E7" s="12" t="str">
        <f ca="1">TaskList[[#This Row],[Date]]&amp;TaskList[[#This Row],[Class]]</f>
        <v>43851HIS 101</v>
      </c>
    </row>
    <row r="8" spans="2:5" ht="30" customHeight="1" x14ac:dyDescent="0.25">
      <c r="B8" s="10">
        <f ca="1">TODAY()+4</f>
        <v>43852</v>
      </c>
      <c r="C8" s="1" t="s">
        <v>5</v>
      </c>
      <c r="D8" s="1" t="s">
        <v>17</v>
      </c>
      <c r="E8" s="11" t="str">
        <f ca="1">TaskList[[#This Row],[Date]]&amp;TaskList[[#This Row],[Class]]</f>
        <v>43852LIT 101</v>
      </c>
    </row>
    <row r="9" spans="2:5" ht="30" customHeight="1" x14ac:dyDescent="0.25">
      <c r="B9" s="10">
        <f ca="1">TODAY()+4</f>
        <v>43852</v>
      </c>
      <c r="C9" s="1" t="s">
        <v>6</v>
      </c>
      <c r="D9" s="1" t="s">
        <v>18</v>
      </c>
      <c r="E9" s="11" t="str">
        <f ca="1">TaskList[[#This Row],[Date]]&amp;TaskList[[#This Row],[Class]]</f>
        <v>43852HIS 101</v>
      </c>
    </row>
    <row r="10" spans="2:5" ht="30" customHeight="1" x14ac:dyDescent="0.25">
      <c r="B10" s="10">
        <f ca="1">TODAY()+5</f>
        <v>43853</v>
      </c>
      <c r="C10" s="1" t="s">
        <v>7</v>
      </c>
      <c r="D10" s="1" t="s">
        <v>19</v>
      </c>
      <c r="E10" s="12" t="str">
        <f ca="1">TaskList[[#This Row],[Date]]&amp;TaskList[[#This Row],[Class]]</f>
        <v>43853OTHER</v>
      </c>
    </row>
    <row r="11" spans="2:5" ht="30" customHeight="1" x14ac:dyDescent="0.25">
      <c r="B11" s="10">
        <f ca="1">TODAY()+5</f>
        <v>43853</v>
      </c>
      <c r="C11" s="1" t="s">
        <v>7</v>
      </c>
      <c r="D11" s="1" t="s">
        <v>20</v>
      </c>
      <c r="E11" s="12" t="str">
        <f ca="1">TaskList[[#This Row],[Date]]&amp;TaskList[[#This Row],[Class]]</f>
        <v>43853OTHER</v>
      </c>
    </row>
    <row r="12" spans="2:5" ht="30" customHeight="1" x14ac:dyDescent="0.25">
      <c r="B12" s="10">
        <f ca="1">TODAY()+6</f>
        <v>43854</v>
      </c>
      <c r="C12" s="1" t="s">
        <v>2</v>
      </c>
      <c r="D12" s="1" t="s">
        <v>21</v>
      </c>
      <c r="E12" s="11" t="str">
        <f ca="1">TaskList[[#This Row],[Date]]&amp;TaskList[[#This Row],[Class]]</f>
        <v>43854ENG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Jubilant</dc:creator>
  <cp:lastModifiedBy>User</cp:lastModifiedBy>
  <dcterms:created xsi:type="dcterms:W3CDTF">2017-08-18T20:22:19Z</dcterms:created>
  <dcterms:modified xsi:type="dcterms:W3CDTF">2020-01-18T02:58:33Z</dcterms:modified>
</cp:coreProperties>
</file>